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filterPrivacy="1" codeName="ThisWorkbook"/>
  <xr:revisionPtr revIDLastSave="0" documentId="13_ncr:1_{21A9D011-1762-4FF6-A931-5909B7AF7B6A}" xr6:coauthVersionLast="47" xr6:coauthVersionMax="47" xr10:uidLastSave="{00000000-0000-0000-0000-000000000000}"/>
  <bookViews>
    <workbookView xWindow="-120" yWindow="-120" windowWidth="29040" windowHeight="15840" firstSheet="1" activeTab="1" xr2:uid="{96E72531-39EF-417B-9A83-D891996AB5DC}"/>
  </bookViews>
  <sheets>
    <sheet name="Cognos_Office_Connection_Cache" sheetId="2" state="veryHidden" r:id="rId1"/>
    <sheet name="Transaction Log" sheetId="1" r:id="rId2"/>
    <sheet name="Lookup" sheetId="3" r:id="rId3"/>
  </sheets>
  <definedNames>
    <definedName name="ID" localSheetId="0" hidden="1">"d7c28868-c819-4ea2-9b50-0f11e4c618ad"</definedName>
    <definedName name="ID" localSheetId="2" hidden="1">"e9f1ee45-5159-4e82-bd99-f6f7fd3bdf95"</definedName>
    <definedName name="ID" localSheetId="1" hidden="1">"c806f032-2d46-49bc-82ae-f71d2ff1a666"</definedName>
    <definedName name="Log_OutputCell">'Transaction Log'!$B$4</definedName>
    <definedName name="Log_Query">'Transaction Log'!$B$2</definedName>
    <definedName name="Log_RowLimit">'Transaction Log'!$B$3</definedName>
    <definedName name="Log_Server">'Transaction Log'!$B$1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E7" i="1" s="1" a="1"/>
  <c r="E7" i="1" s="1"/>
  <c r="F7" i="1"/>
  <c r="F8" i="1"/>
  <c r="F9" i="1"/>
  <c r="F10" i="1"/>
  <c r="F11" i="1"/>
  <c r="F12" i="1"/>
  <c r="F13" i="1"/>
  <c r="F14" i="1"/>
  <c r="F15" i="1"/>
  <c r="D8" i="1"/>
  <c r="E8" i="1" s="1" a="1"/>
  <c r="E8" i="1" s="1"/>
  <c r="D9" i="1"/>
  <c r="E9" i="1" s="1" a="1"/>
  <c r="E9" i="1" s="1"/>
  <c r="D10" i="1"/>
  <c r="E10" i="1" s="1" a="1"/>
  <c r="E10" i="1" s="1"/>
  <c r="D11" i="1"/>
  <c r="E11" i="1" s="1" a="1"/>
  <c r="E11" i="1" s="1"/>
  <c r="D12" i="1"/>
  <c r="E12" i="1" s="1" a="1"/>
  <c r="E12" i="1" s="1"/>
  <c r="D13" i="1"/>
  <c r="E13" i="1" s="1" a="1"/>
  <c r="E13" i="1" s="1"/>
  <c r="D14" i="1"/>
  <c r="E14" i="1" s="1" a="1"/>
  <c r="E14" i="1" s="1"/>
  <c r="D15" i="1"/>
  <c r="E15" i="1" s="1" a="1"/>
  <c r="E15" i="1" s="1"/>
  <c r="B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<sst xmlns="http://schemas.openxmlformats.org/spreadsheetml/2006/main" count="36" uniqueCount="34">
  <si>
    <t>Server</t>
  </si>
  <si>
    <t>Output Cell</t>
  </si>
  <si>
    <t>Query</t>
  </si>
  <si>
    <t>Row Limit</t>
  </si>
  <si>
    <t>Column</t>
  </si>
  <si>
    <t>Logic</t>
  </si>
  <si>
    <t>Value</t>
  </si>
  <si>
    <t>Formula</t>
  </si>
  <si>
    <t>EOL</t>
  </si>
  <si>
    <t>ChangeSetID</t>
  </si>
  <si>
    <t>TimeStamp</t>
  </si>
  <si>
    <t>ReplicationTime</t>
  </si>
  <si>
    <t>User</t>
  </si>
  <si>
    <t>Cube</t>
  </si>
  <si>
    <t>Tuple</t>
  </si>
  <si>
    <t>OldValue</t>
  </si>
  <si>
    <t>NewValue</t>
  </si>
  <si>
    <t>StatusMessage</t>
  </si>
  <si>
    <t>Logic Op</t>
  </si>
  <si>
    <t>eq</t>
  </si>
  <si>
    <t>ne</t>
  </si>
  <si>
    <t>gt</t>
  </si>
  <si>
    <t>ge</t>
  </si>
  <si>
    <t>lt</t>
  </si>
  <si>
    <t>le</t>
  </si>
  <si>
    <t>=</t>
  </si>
  <si>
    <t>&lt;&gt;</t>
  </si>
  <si>
    <t>&gt;</t>
  </si>
  <si>
    <t>&gt;=</t>
  </si>
  <si>
    <t>&lt;</t>
  </si>
  <si>
    <t>&lt;=</t>
  </si>
  <si>
    <t>H6</t>
  </si>
  <si>
    <t>Search Transaction Log</t>
  </si>
  <si>
    <t>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</si>
</sst>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-mm\-dd\ hh:mm:ss"/>
  </numFmts>
  <fonts count="2" x14ac:knownFonts="1">
    <font>
      <sz val="10"/>
      <color theme="1"/>
      <name val="Calibri"/>
      <family val="2"/>
    </font>
    <font>
      <u/>
      <sz val="10"/>
      <color rgb="FF0065A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2"/>
  </cellXfs>
  <cellStyles count="3">
    <cellStyle name="Followed Hyperlink" xfId="1" builtinId="9" customBuiltin="1"/>
    <cellStyle name="Hyperlink" xfId="2" builtinId="8" customBuiltin="1"/>
    <cellStyle name="Normal" xfId="0" builtinId="0" customBuiltin="1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65A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Blue Header Table Style" pivot="0" count="2" xr9:uid="{AEA7DB29-2208-40E3-8EFE-E7B4A315C31D}">
      <tableStyleElement type="wholeTable" dxfId="9"/>
      <tableStyleElement type="headerRow" dxfId="8"/>
    </tableStyle>
  </tableStyles>
  <colors>
    <mruColors>
      <color rgb="FF0065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5BD207-2B20-4DEF-86DA-95CEE4D5E8B6}" name="Table_Criteria" displayName="Table_Criteria" ref="A6:F15" totalsRowShown="0">
  <autoFilter ref="A6:F15" xr:uid="{F25BD207-2B20-4DEF-86DA-95CEE4D5E8B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D5309624-CA1A-44F0-ACCA-34BC84CD88CA}" name="Column"/>
    <tableColumn id="2" xr3:uid="{47585736-C675-4A7D-9A95-EE1029660020}" name="Logic" dataDxfId="7"/>
    <tableColumn id="4" xr3:uid="{B4AD6065-F419-4845-A826-4BDE38949FA3}" name="Value" dataDxfId="6"/>
    <tableColumn id="3" xr3:uid="{1C343D30-0067-4264-8313-E44A1A2DFE05}" name="Logic Op" dataDxfId="5">
      <calculatedColumnFormula>_xlfn.XLOOKUP(Table_Criteria[[#This Row],[Logic]], Lookup_Logic[Logic], Lookup_Logic[Logic Op], "")</calculatedColumnFormula>
    </tableColumn>
    <tableColumn id="5" xr3:uid="{621529F2-B1F3-4D71-A827-FDDD55041614}" name="Formula" dataDxfId="4">
      <calculatedColumnFormula array="1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calculatedColumnFormula>
    </tableColumn>
    <tableColumn id="6" xr3:uid="{50FD1B8F-2B7F-494C-82DE-5C427DD15EDD}" name="EOL" dataDxfId="3">
      <calculatedColumnFormula>""</calculatedColumnFormula>
    </tableColumn>
  </tableColumns>
  <tableStyleInfo name="Blue Header Table Styl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7220F9-F955-402C-BA73-4ADE04BC6E0A}" name="Lookup_Logic" displayName="Lookup_Logic" ref="A1:B7" totalsRowShown="0" headerRowDxfId="2">
  <autoFilter ref="A1:B7" xr:uid="{037220F9-F955-402C-BA73-4ADE04BC6E0A}">
    <filterColumn colId="0" hiddenButton="1"/>
    <filterColumn colId="1" hiddenButton="1"/>
  </autoFilter>
  <tableColumns count="2">
    <tableColumn id="1" xr3:uid="{2DE1030A-C9AA-459E-9F31-639C76156033}" name="Logic" dataDxfId="1"/>
    <tableColumn id="2" xr3:uid="{E742974E-D531-4D85-817B-77D905E0CC7C}" name="Logic Op" dataDxfId="0"/>
  </tableColumns>
  <tableStyleInfo name="Blue Header Table Sty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ABD03-37D1-4D8D-8E5D-609809BD5501}">
  <sheetPr codeName="Sheet1"/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  <customProperties>
    <customPr name="CafeStyleVersion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A9C52-1D4B-4308-8D56-E312173C1730}">
  <sheetPr codeName="Sheet2"/>
  <dimension ref="A1:F17"/>
  <sheetViews>
    <sheetView showGridLines="0" tabSelected="1" workbookViewId="0">
      <pane ySplit="6" topLeftCell="A7" activePane="bottomLeft" state="frozen"/>
      <selection pane="bottomLeft" activeCell="B7" sqref="B7"/>
    </sheetView>
  </sheetViews>
  <sheetFormatPr defaultRowHeight="12.75" x14ac:dyDescent="0.2"/>
  <cols>
    <col min="1" max="1" width="19.42578125" bestFit="1" customWidth="1"/>
    <col min="2" max="2" width="10.140625" customWidth="1"/>
    <col min="3" max="3" width="17.7109375" bestFit="1" customWidth="1"/>
    <col min="4" max="4" width="7.5703125" bestFit="1" customWidth="1"/>
    <col min="5" max="5" width="15.140625" bestFit="1" customWidth="1"/>
    <col min="6" max="7" width="4" bestFit="1" customWidth="1"/>
  </cols>
  <sheetData>
    <row r="1" spans="1:6" x14ac:dyDescent="0.2">
      <c r="A1" t="s">
        <v>0</v>
      </c>
      <c r="B1" t="s">
        <v>33</v>
      </c>
    </row>
    <row r="2" spans="1:6" x14ac:dyDescent="0.2">
      <c r="A2" t="s">
        <v>2</v>
      </c>
      <c r="B2" t="str">
        <f>"TransactionLogEntries?$orderby=TimeStamp asc&amp;$filter="&amp;_xlfn.TEXTJOIN(" and ", TRUE, Table_Criteria[Formula])&amp;IF(Log_RowLimit&lt;&gt;"", "&amp;$top="&amp;Log_RowLimit, "")</f>
        <v>TransactionLogEntries?$orderby=TimeStamp asc&amp;$filter=&amp;$top=25</v>
      </c>
    </row>
    <row r="3" spans="1:6" x14ac:dyDescent="0.2">
      <c r="A3" t="s">
        <v>3</v>
      </c>
      <c r="B3" s="6">
        <v>25</v>
      </c>
    </row>
    <row r="4" spans="1:6" x14ac:dyDescent="0.2">
      <c r="A4" t="s">
        <v>1</v>
      </c>
      <c r="B4" s="6" t="s">
        <v>31</v>
      </c>
    </row>
    <row r="6" spans="1:6" x14ac:dyDescent="0.2">
      <c r="A6" t="s">
        <v>4</v>
      </c>
      <c r="B6" s="5" t="s">
        <v>5</v>
      </c>
      <c r="C6" t="s">
        <v>6</v>
      </c>
      <c r="D6" s="5" t="s">
        <v>18</v>
      </c>
      <c r="E6" t="s">
        <v>7</v>
      </c>
      <c r="F6" t="s">
        <v>8</v>
      </c>
    </row>
    <row r="7" spans="1:6" x14ac:dyDescent="0.2">
      <c r="A7" t="s">
        <v>9</v>
      </c>
      <c r="B7" s="5"/>
      <c r="C7" s="6"/>
      <c r="D7" s="3" t="str">
        <f>_xlfn.XLOOKUP(Table_Criteria[[#This Row],[Logic]], Lookup_Logic[Logic], Lookup_Logic[Logic Op], "")</f>
        <v/>
      </c>
      <c r="E7" s="2" t="str" cm="1">
        <f t="array" ref="E7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7" t="str">
        <f>""</f>
        <v/>
      </c>
    </row>
    <row r="8" spans="1:6" x14ac:dyDescent="0.2">
      <c r="A8" t="s">
        <v>10</v>
      </c>
      <c r="B8" s="5"/>
      <c r="C8" s="1"/>
      <c r="D8" s="3" t="str">
        <f>_xlfn.XLOOKUP(Table_Criteria[[#This Row],[Logic]], Lookup_Logic[Logic], Lookup_Logic[Logic Op], "")</f>
        <v/>
      </c>
      <c r="E8" s="2" t="str" cm="1">
        <f t="array" ref="E8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8" t="str">
        <f>""</f>
        <v/>
      </c>
    </row>
    <row r="9" spans="1:6" x14ac:dyDescent="0.2">
      <c r="A9" t="s">
        <v>11</v>
      </c>
      <c r="B9" s="5"/>
      <c r="C9" s="1"/>
      <c r="D9" s="3" t="str">
        <f>_xlfn.XLOOKUP(Table_Criteria[[#This Row],[Logic]], Lookup_Logic[Logic], Lookup_Logic[Logic Op], "")</f>
        <v/>
      </c>
      <c r="E9" s="2" t="str" cm="1">
        <f t="array" ref="E9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9" t="str">
        <f>""</f>
        <v/>
      </c>
    </row>
    <row r="10" spans="1:6" x14ac:dyDescent="0.2">
      <c r="A10" t="s">
        <v>12</v>
      </c>
      <c r="B10" s="5"/>
      <c r="C10" s="6"/>
      <c r="D10" s="3" t="str">
        <f>_xlfn.XLOOKUP(Table_Criteria[[#This Row],[Logic]], Lookup_Logic[Logic], Lookup_Logic[Logic Op], "")</f>
        <v/>
      </c>
      <c r="E10" s="2" t="str" cm="1">
        <f t="array" ref="E10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10" t="str">
        <f>""</f>
        <v/>
      </c>
    </row>
    <row r="11" spans="1:6" x14ac:dyDescent="0.2">
      <c r="A11" t="s">
        <v>13</v>
      </c>
      <c r="B11" s="5"/>
      <c r="C11" s="6"/>
      <c r="D11" s="3" t="str">
        <f>_xlfn.XLOOKUP(Table_Criteria[[#This Row],[Logic]], Lookup_Logic[Logic], Lookup_Logic[Logic Op], "")</f>
        <v/>
      </c>
      <c r="E11" s="2" t="str" cm="1">
        <f t="array" ref="E11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11" t="str">
        <f>""</f>
        <v/>
      </c>
    </row>
    <row r="12" spans="1:6" x14ac:dyDescent="0.2">
      <c r="A12" t="s">
        <v>14</v>
      </c>
      <c r="B12" s="5"/>
      <c r="C12" s="6"/>
      <c r="D12" s="3" t="str">
        <f>_xlfn.XLOOKUP(Table_Criteria[[#This Row],[Logic]], Lookup_Logic[Logic], Lookup_Logic[Logic Op], "")</f>
        <v/>
      </c>
      <c r="E12" s="2" t="str" cm="1">
        <f t="array" ref="E12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12" t="str">
        <f>""</f>
        <v/>
      </c>
    </row>
    <row r="13" spans="1:6" x14ac:dyDescent="0.2">
      <c r="A13" t="s">
        <v>15</v>
      </c>
      <c r="B13" s="5"/>
      <c r="C13" s="6"/>
      <c r="D13" s="3" t="str">
        <f>_xlfn.XLOOKUP(Table_Criteria[[#This Row],[Logic]], Lookup_Logic[Logic], Lookup_Logic[Logic Op], "")</f>
        <v/>
      </c>
      <c r="E13" s="2" t="str" cm="1">
        <f t="array" ref="E13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13" t="str">
        <f>""</f>
        <v/>
      </c>
    </row>
    <row r="14" spans="1:6" x14ac:dyDescent="0.2">
      <c r="A14" t="s">
        <v>16</v>
      </c>
      <c r="B14" s="5"/>
      <c r="C14" s="6"/>
      <c r="D14" s="3" t="str">
        <f>_xlfn.XLOOKUP(Table_Criteria[[#This Row],[Logic]], Lookup_Logic[Logic], Lookup_Logic[Logic Op], "")</f>
        <v/>
      </c>
      <c r="E14" s="2" t="str" cm="1">
        <f t="array" ref="E14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14" t="str">
        <f>""</f>
        <v/>
      </c>
    </row>
    <row r="15" spans="1:6" x14ac:dyDescent="0.2">
      <c r="A15" t="s">
        <v>17</v>
      </c>
      <c r="B15" s="5"/>
      <c r="C15" s="6"/>
      <c r="D15" s="3" t="str">
        <f>_xlfn.XLOOKUP(Table_Criteria[[#This Row],[Logic]], Lookup_Logic[Logic], Lookup_Logic[Logic Op], "")</f>
        <v/>
      </c>
      <c r="E15" s="2" t="str" cm="1">
        <f t="array" ref="E15">_xlfn.IFS(
Table_Criteria[[#This Row],[Value]]="", "",
Table_Criteria[[#This Row],[Column]]="Tuple", "(Tuple/any(t: t eq '"&amp;SUBSTITUTE(Table_Criteria[[#This Row],[Value]], ", ", "')) or (Tuple/any(t: t eq '")&amp;"'))",
Table_Criteria[[#This Row],[Logic Op]]="", "",
OR(Table_Criteria[[#This Row],[Column]]="TimeStamp", Table_Criteria[[#This Row],[Column]]="ReplicationTime"), "("&amp;Table_Criteria[[#This Row],[Column]]&amp;" "&amp;Table_Criteria[[#This Row],[Logic Op]]&amp;" "&amp;SUBSTITUTE(TEXT(Table_Criteria[[#This Row],[Value]], "YYYY-MM-DDTHH:MM:SSZ"), ", ", " or "&amp;Table_Criteria[[#This Row],[Column]]&amp;" "&amp;Table_Criteria[[#This Row],[Logic Op]]&amp;" ")&amp;")",
TRUE, "("&amp;Table_Criteria[[#This Row],[Column]]&amp;" "&amp;Table_Criteria[[#This Row],[Logic Op]]&amp;" '"&amp;SUBSTITUTE(Table_Criteria[[#This Row],[Value]], ", ", "' or "&amp;Table_Criteria[[#This Row],[Column]]&amp;" "&amp;Table_Criteria[[#This Row],[Logic Op]]&amp;" '")&amp;"')"
)</f>
        <v/>
      </c>
      <c r="F15" t="str">
        <f>""</f>
        <v/>
      </c>
    </row>
    <row r="17" spans="1:1" x14ac:dyDescent="0.2">
      <c r="A17" s="7" t="s">
        <v>32</v>
      </c>
    </row>
  </sheetData>
  <hyperlinks>
    <hyperlink ref="A17" location="'Transaction Log'!A17" display="Search Transaction Log" xr:uid="{D3F7AE26-28A9-4002-BF88-043F50CDC37E}"/>
  </hyperlink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8E9708-5DDE-4B3D-AF94-DE12B189433D}">
          <x14:formula1>
            <xm:f>Lookup!$A$2:$A$7</xm:f>
          </x14:formula1>
          <xm:sqref>B7:B15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3D1D9-B1DC-4B53-9767-49E4DAA426E5}">
  <sheetPr codeName="Sheet3"/>
  <dimension ref="A1:B7"/>
  <sheetViews>
    <sheetView showGridLines="0" workbookViewId="0"/>
  </sheetViews>
  <sheetFormatPr defaultRowHeight="12.75" x14ac:dyDescent="0.2"/>
  <cols>
    <col min="1" max="1" width="4.85546875" bestFit="1" customWidth="1"/>
    <col min="2" max="2" width="7.5703125" bestFit="1" customWidth="1"/>
  </cols>
  <sheetData>
    <row r="1" spans="1:2" x14ac:dyDescent="0.2">
      <c r="A1" s="5" t="s">
        <v>5</v>
      </c>
      <c r="B1" s="5" t="s">
        <v>18</v>
      </c>
    </row>
    <row r="2" spans="1:2" x14ac:dyDescent="0.2">
      <c r="A2" s="4" t="s">
        <v>25</v>
      </c>
      <c r="B2" s="5" t="s">
        <v>19</v>
      </c>
    </row>
    <row r="3" spans="1:2" x14ac:dyDescent="0.2">
      <c r="A3" s="4" t="s">
        <v>26</v>
      </c>
      <c r="B3" s="5" t="s">
        <v>20</v>
      </c>
    </row>
    <row r="4" spans="1:2" x14ac:dyDescent="0.2">
      <c r="A4" s="5" t="s">
        <v>27</v>
      </c>
      <c r="B4" s="5" t="s">
        <v>21</v>
      </c>
    </row>
    <row r="5" spans="1:2" x14ac:dyDescent="0.2">
      <c r="A5" s="5" t="s">
        <v>28</v>
      </c>
      <c r="B5" s="5" t="s">
        <v>22</v>
      </c>
    </row>
    <row r="6" spans="1:2" x14ac:dyDescent="0.2">
      <c r="A6" s="5" t="s">
        <v>29</v>
      </c>
      <c r="B6" s="5" t="s">
        <v>23</v>
      </c>
    </row>
    <row r="7" spans="1:2" x14ac:dyDescent="0.2">
      <c r="A7" s="5" t="s">
        <v>30</v>
      </c>
      <c r="B7" s="5" t="s">
        <v>24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Transaction Log</vt:lpstr>
      <vt:lpstr>Lookup</vt:lpstr>
      <vt:lpstr>Log_OutputCell</vt:lpstr>
      <vt:lpstr>Log_Query</vt:lpstr>
      <vt:lpstr>Log_RowLimit</vt:lpstr>
      <vt:lpstr>Log_Server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2024-05-18T14:46:56Z</dcterms:created>
  <dcterms:modified xsi:type="dcterms:W3CDTF">2024-05-18T14:47:27Z</dcterms:modified>
</cp:coreProperties>
</file>