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offm.CNET\Desktop\"/>
    </mc:Choice>
  </mc:AlternateContent>
  <bookViews>
    <workbookView xWindow="0" yWindow="0" windowWidth="19170" windowHeight="1758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5" i="1" l="1"/>
  <c r="H20" i="1" s="1"/>
  <c r="H7" i="1"/>
  <c r="H19" i="1"/>
  <c r="H18" i="1"/>
  <c r="H14" i="1"/>
  <c r="H13" i="1"/>
  <c r="H6" i="1"/>
  <c r="H5" i="1"/>
  <c r="E12" i="1"/>
  <c r="F12" i="1"/>
  <c r="G12" i="1"/>
  <c r="E13" i="1"/>
  <c r="F13" i="1"/>
  <c r="G13" i="1"/>
  <c r="E14" i="1"/>
  <c r="F14" i="1"/>
  <c r="G14" i="1"/>
  <c r="E15" i="1"/>
  <c r="F15" i="1"/>
  <c r="G15" i="1"/>
  <c r="E6" i="1"/>
  <c r="E7" i="1" s="1"/>
  <c r="F4" i="1" s="1"/>
  <c r="E4" i="1"/>
  <c r="C12" i="1"/>
  <c r="D12" i="1"/>
  <c r="C13" i="1"/>
  <c r="D13" i="1"/>
  <c r="C14" i="1"/>
  <c r="D14" i="1"/>
  <c r="C15" i="1"/>
  <c r="D15" i="1"/>
  <c r="B13" i="1"/>
  <c r="B14" i="1"/>
  <c r="B15" i="1"/>
  <c r="B12" i="1"/>
  <c r="B6" i="1"/>
  <c r="B7" i="1" s="1"/>
  <c r="C4" i="1" s="1"/>
  <c r="C6" i="1" s="1"/>
  <c r="C7" i="1" s="1"/>
  <c r="D4" i="1" s="1"/>
  <c r="F7" i="1" l="1"/>
  <c r="G4" i="1" s="1"/>
  <c r="F6" i="1"/>
  <c r="D6" i="1"/>
  <c r="D7" i="1" s="1"/>
  <c r="G6" i="1" l="1"/>
  <c r="G7" i="1" s="1"/>
</calcChain>
</file>

<file path=xl/sharedStrings.xml><?xml version="1.0" encoding="utf-8"?>
<sst xmlns="http://schemas.openxmlformats.org/spreadsheetml/2006/main" count="17" uniqueCount="11">
  <si>
    <t>Balance Start</t>
  </si>
  <si>
    <t>Payment</t>
  </si>
  <si>
    <t>Interest</t>
  </si>
  <si>
    <t>Balance End</t>
  </si>
  <si>
    <t>Local</t>
  </si>
  <si>
    <t>Reporting</t>
  </si>
  <si>
    <t>F/X Rate</t>
  </si>
  <si>
    <t>YTD Jun</t>
  </si>
  <si>
    <t>F/X Gain YTD</t>
  </si>
  <si>
    <t>Payments</t>
  </si>
  <si>
    <t>End 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</si>
</sst>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mmm\-yyyy"/>
    <numFmt numFmtId="165" formatCode="_(* #,##0_);_(* \(#,##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43" fontId="0" fillId="0" borderId="0" xfId="1" applyFont="1"/>
    <xf numFmtId="165" fontId="0" fillId="0" borderId="0" xfId="1" applyNumberFormat="1" applyFont="1"/>
    <xf numFmtId="165" fontId="0" fillId="0" borderId="0" xfId="0" applyNumberFormat="1"/>
    <xf numFmtId="0" fontId="3" fillId="0" borderId="0" xfId="0" applyFont="1"/>
    <xf numFmtId="9" fontId="3" fillId="2" borderId="0" xfId="0" applyNumberFormat="1" applyFont="1" applyFill="1"/>
    <xf numFmtId="0" fontId="0" fillId="3" borderId="0" xfId="0" applyFill="1"/>
    <xf numFmtId="165" fontId="0" fillId="3" borderId="0" xfId="0" applyNumberFormat="1" applyFill="1"/>
    <xf numFmtId="0" fontId="2" fillId="4" borderId="0" xfId="0" applyFont="1" applyFill="1"/>
    <xf numFmtId="0" fontId="2" fillId="4" borderId="0" xfId="0" applyFont="1" applyFill="1" applyAlignment="1">
      <alignment horizontal="left"/>
    </xf>
    <xf numFmtId="164" fontId="3" fillId="0" borderId="1" xfId="0" applyNumberFormat="1" applyFont="1" applyBorder="1" applyAlignment="1">
      <alignment horizontal="right"/>
    </xf>
    <xf numFmtId="0" fontId="3" fillId="3" borderId="1" xfId="0" applyFont="1" applyFill="1" applyBorder="1" applyAlignment="1">
      <alignment horizontal="right"/>
    </xf>
    <xf numFmtId="0" fontId="3" fillId="0" borderId="0" xfId="0" applyFont="1" applyAlignment="1">
      <alignment horizontal="left" indent="1"/>
    </xf>
    <xf numFmtId="165" fontId="0" fillId="0" borderId="2" xfId="1" applyNumberFormat="1" applyFont="1" applyBorder="1"/>
    <xf numFmtId="165" fontId="0" fillId="3" borderId="2" xfId="0" applyNumberFormat="1" applyFill="1" applyBorder="1"/>
    <xf numFmtId="165" fontId="0" fillId="0" borderId="2" xfId="0" applyNumberFormat="1" applyBorder="1"/>
    <xf numFmtId="165" fontId="0" fillId="3" borderId="3" xfId="0" applyNumberFormat="1" applyFill="1" applyBorder="1"/>
    <xf numFmtId="165" fontId="0" fillId="3" borderId="4" xfId="0" applyNumberFormat="1" applyFill="1" applyBorder="1"/>
    <xf numFmtId="165" fontId="0" fillId="3" borderId="5" xfId="0" applyNumberForma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showGridLines="0" tabSelected="1" workbookViewId="0">
      <selection activeCell="M9" sqref="M9"/>
    </sheetView>
  </sheetViews>
  <sheetFormatPr defaultRowHeight="15" x14ac:dyDescent="0.25"/>
  <cols>
    <col min="1" max="1" width="13.85546875" style="4" bestFit="1" customWidth="1"/>
    <col min="2" max="8" width="11" customWidth="1"/>
  </cols>
  <sheetData>
    <row r="1" spans="1:12" s="4" customFormat="1" ht="15.75" thickBot="1" x14ac:dyDescent="0.3">
      <c r="B1" s="10">
        <v>42736</v>
      </c>
      <c r="C1" s="10">
        <v>42767</v>
      </c>
      <c r="D1" s="10">
        <v>42795</v>
      </c>
      <c r="E1" s="10">
        <v>42826</v>
      </c>
      <c r="F1" s="10">
        <v>42856</v>
      </c>
      <c r="G1" s="10">
        <v>42887</v>
      </c>
      <c r="H1" s="11" t="s">
        <v>7</v>
      </c>
      <c r="K1" s="4" t="s">
        <v>2</v>
      </c>
      <c r="L1" s="5">
        <v>0.05</v>
      </c>
    </row>
    <row r="2" spans="1:12" x14ac:dyDescent="0.25">
      <c r="H2" s="6"/>
    </row>
    <row r="3" spans="1:12" x14ac:dyDescent="0.25">
      <c r="A3" s="8" t="s">
        <v>4</v>
      </c>
      <c r="H3" s="6"/>
    </row>
    <row r="4" spans="1:12" x14ac:dyDescent="0.25">
      <c r="A4" s="12" t="s">
        <v>0</v>
      </c>
      <c r="B4" s="2">
        <v>100000</v>
      </c>
      <c r="C4" s="2">
        <f>B7</f>
        <v>105000</v>
      </c>
      <c r="D4" s="2">
        <f>C7</f>
        <v>110250</v>
      </c>
      <c r="E4" s="2">
        <f t="shared" ref="E4:G4" si="0">D7</f>
        <v>94762.5</v>
      </c>
      <c r="F4" s="2">
        <f t="shared" si="0"/>
        <v>99500.625</v>
      </c>
      <c r="G4" s="2">
        <f t="shared" si="0"/>
        <v>104475.65625</v>
      </c>
      <c r="H4" s="6"/>
    </row>
    <row r="5" spans="1:12" x14ac:dyDescent="0.25">
      <c r="A5" s="12" t="s">
        <v>1</v>
      </c>
      <c r="B5" s="2"/>
      <c r="C5" s="2"/>
      <c r="D5" s="2">
        <v>-20000</v>
      </c>
      <c r="G5" s="2">
        <v>-20000</v>
      </c>
      <c r="H5" s="7">
        <f>SUM(B5:G5)</f>
        <v>-40000</v>
      </c>
    </row>
    <row r="6" spans="1:12" x14ac:dyDescent="0.25">
      <c r="A6" s="12" t="s">
        <v>2</v>
      </c>
      <c r="B6" s="2">
        <f>(B4+B5)*$L$1</f>
        <v>5000</v>
      </c>
      <c r="C6" s="2">
        <f>(C4+C5)*$L$1</f>
        <v>5250</v>
      </c>
      <c r="D6" s="2">
        <f>(D4+D5)*$L$1</f>
        <v>4512.5</v>
      </c>
      <c r="E6" s="2">
        <f t="shared" ref="E6:G6" si="1">(E4+E5)*$L$1</f>
        <v>4738.125</v>
      </c>
      <c r="F6" s="2">
        <f t="shared" si="1"/>
        <v>4975.03125</v>
      </c>
      <c r="G6" s="2">
        <f t="shared" si="1"/>
        <v>4223.7828125000005</v>
      </c>
      <c r="H6" s="7">
        <f>SUM(B6:G6)</f>
        <v>28699.439062500001</v>
      </c>
    </row>
    <row r="7" spans="1:12" x14ac:dyDescent="0.25">
      <c r="A7" s="12" t="s">
        <v>3</v>
      </c>
      <c r="B7" s="13">
        <f>SUM(B4:B6)</f>
        <v>105000</v>
      </c>
      <c r="C7" s="13">
        <f>SUM(C4:C6)</f>
        <v>110250</v>
      </c>
      <c r="D7" s="13">
        <f>SUM(D4:D6)</f>
        <v>94762.5</v>
      </c>
      <c r="E7" s="13">
        <f t="shared" ref="E7:G7" si="2">SUM(E4:E6)</f>
        <v>99500.625</v>
      </c>
      <c r="F7" s="13">
        <f t="shared" si="2"/>
        <v>104475.65625</v>
      </c>
      <c r="G7" s="13">
        <f t="shared" si="2"/>
        <v>88699.439062499994</v>
      </c>
      <c r="H7" s="14">
        <f>G7</f>
        <v>88699.439062499994</v>
      </c>
    </row>
    <row r="8" spans="1:12" x14ac:dyDescent="0.25">
      <c r="H8" s="6"/>
    </row>
    <row r="9" spans="1:12" x14ac:dyDescent="0.25">
      <c r="A9" s="8" t="s">
        <v>6</v>
      </c>
      <c r="B9" s="1">
        <v>1.1000000000000001</v>
      </c>
      <c r="C9" s="1">
        <v>1.0900000000000001</v>
      </c>
      <c r="D9" s="1">
        <v>1.08</v>
      </c>
      <c r="E9" s="1">
        <v>1.08</v>
      </c>
      <c r="F9" s="1">
        <v>1.0900000000000001</v>
      </c>
      <c r="G9" s="1">
        <v>1.1000000000000001</v>
      </c>
      <c r="H9" s="6"/>
    </row>
    <row r="10" spans="1:12" x14ac:dyDescent="0.25">
      <c r="H10" s="6"/>
    </row>
    <row r="11" spans="1:12" x14ac:dyDescent="0.25">
      <c r="A11" s="8" t="s">
        <v>5</v>
      </c>
      <c r="H11" s="6"/>
    </row>
    <row r="12" spans="1:12" x14ac:dyDescent="0.25">
      <c r="A12" s="12" t="s">
        <v>0</v>
      </c>
      <c r="B12" s="3">
        <f>B4*B$9</f>
        <v>110000.00000000001</v>
      </c>
      <c r="C12" s="3">
        <f t="shared" ref="C12:D12" si="3">C4*C$9</f>
        <v>114450.00000000001</v>
      </c>
      <c r="D12" s="3">
        <f t="shared" si="3"/>
        <v>119070.00000000001</v>
      </c>
      <c r="E12" s="3">
        <f t="shared" ref="E12:G12" si="4">E4*E$9</f>
        <v>102343.5</v>
      </c>
      <c r="F12" s="3">
        <f t="shared" si="4"/>
        <v>108455.68125000001</v>
      </c>
      <c r="G12" s="3">
        <f t="shared" si="4"/>
        <v>114923.221875</v>
      </c>
      <c r="H12" s="6"/>
    </row>
    <row r="13" spans="1:12" x14ac:dyDescent="0.25">
      <c r="A13" s="12" t="s">
        <v>1</v>
      </c>
      <c r="B13" s="3">
        <f t="shared" ref="B13:D15" si="5">B5*B$9</f>
        <v>0</v>
      </c>
      <c r="C13" s="3">
        <f t="shared" si="5"/>
        <v>0</v>
      </c>
      <c r="D13" s="3">
        <f t="shared" si="5"/>
        <v>-21600</v>
      </c>
      <c r="E13" s="3">
        <f t="shared" ref="E13:G13" si="6">E5*E$9</f>
        <v>0</v>
      </c>
      <c r="F13" s="3">
        <f t="shared" si="6"/>
        <v>0</v>
      </c>
      <c r="G13" s="3">
        <f t="shared" si="6"/>
        <v>-22000</v>
      </c>
      <c r="H13" s="7">
        <f>SUM(B13:G13)</f>
        <v>-43600</v>
      </c>
    </row>
    <row r="14" spans="1:12" x14ac:dyDescent="0.25">
      <c r="A14" s="12" t="s">
        <v>2</v>
      </c>
      <c r="B14" s="3">
        <f t="shared" si="5"/>
        <v>5500</v>
      </c>
      <c r="C14" s="3">
        <f t="shared" si="5"/>
        <v>5722.5</v>
      </c>
      <c r="D14" s="3">
        <f t="shared" si="5"/>
        <v>4873.5</v>
      </c>
      <c r="E14" s="3">
        <f t="shared" ref="E14:G14" si="7">E6*E$9</f>
        <v>5117.1750000000002</v>
      </c>
      <c r="F14" s="3">
        <f t="shared" si="7"/>
        <v>5422.7840625000008</v>
      </c>
      <c r="G14" s="3">
        <f t="shared" si="7"/>
        <v>4646.1610937500009</v>
      </c>
      <c r="H14" s="7">
        <f>SUM(B14:G14)</f>
        <v>31282.120156249999</v>
      </c>
    </row>
    <row r="15" spans="1:12" x14ac:dyDescent="0.25">
      <c r="A15" s="12" t="s">
        <v>3</v>
      </c>
      <c r="B15" s="15">
        <f t="shared" si="5"/>
        <v>115500.00000000001</v>
      </c>
      <c r="C15" s="15">
        <f t="shared" si="5"/>
        <v>120172.50000000001</v>
      </c>
      <c r="D15" s="15">
        <f t="shared" si="5"/>
        <v>102343.5</v>
      </c>
      <c r="E15" s="15">
        <f t="shared" ref="E15:G15" si="8">E7*E$9</f>
        <v>107460.675</v>
      </c>
      <c r="F15" s="15">
        <f t="shared" si="8"/>
        <v>113878.4653125</v>
      </c>
      <c r="G15" s="15">
        <f t="shared" si="8"/>
        <v>97569.382968749997</v>
      </c>
      <c r="H15" s="14">
        <f>G15</f>
        <v>97569.382968749997</v>
      </c>
    </row>
    <row r="16" spans="1:12" x14ac:dyDescent="0.25">
      <c r="H16" s="6"/>
    </row>
    <row r="17" spans="1:8" x14ac:dyDescent="0.25">
      <c r="A17" s="9" t="s">
        <v>8</v>
      </c>
      <c r="H17" s="6"/>
    </row>
    <row r="18" spans="1:8" x14ac:dyDescent="0.25">
      <c r="A18" s="12" t="s">
        <v>9</v>
      </c>
      <c r="H18" s="16">
        <f>H13-H5</f>
        <v>-3600</v>
      </c>
    </row>
    <row r="19" spans="1:8" x14ac:dyDescent="0.25">
      <c r="A19" s="12" t="s">
        <v>2</v>
      </c>
      <c r="H19" s="17">
        <f>H14-H6</f>
        <v>2582.6810937499977</v>
      </c>
    </row>
    <row r="20" spans="1:8" x14ac:dyDescent="0.25">
      <c r="A20" s="12" t="s">
        <v>10</v>
      </c>
      <c r="H20" s="18">
        <f>H15-H7</f>
        <v>8869.9439062500023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Matt Goff</cp:lastModifiedBy>
  <dcterms:created xsi:type="dcterms:W3CDTF">2017-05-31T17:18:09Z</dcterms:created>
  <dcterms:modified xsi:type="dcterms:W3CDTF">2017-05-31T17:34:42Z</dcterms:modified>
</cp:coreProperties>
</file>